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DMpFsekretariatet/referater skabeloner mmm/Til Ole fra Inger/Regneark AA/Færdige ark til udgivelse/"/>
    </mc:Choice>
  </mc:AlternateContent>
  <xr:revisionPtr revIDLastSave="153" documentId="8_{DCC2D351-31DA-4BE3-BBBD-48FB16FC9210}" xr6:coauthVersionLast="47" xr6:coauthVersionMax="47" xr10:uidLastSave="{F8741778-B859-4A6B-ADAF-C413C4DB3ED0}"/>
  <bookViews>
    <workbookView xWindow="-93" yWindow="-93" windowWidth="25786" windowHeight="1398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K10" i="1" l="1"/>
  <c r="O10" i="1" s="1"/>
  <c r="T10" i="1" l="1"/>
  <c r="Q11" i="1"/>
  <c r="K11" i="1" l="1"/>
  <c r="Q9" i="1"/>
  <c r="K9" i="1" s="1"/>
  <c r="O11" i="1" l="1"/>
  <c r="T11" i="1"/>
  <c r="T9" i="1" l="1"/>
  <c r="K12" i="1" s="1"/>
  <c r="K13" i="1" s="1"/>
  <c r="O9" i="1"/>
</calcChain>
</file>

<file path=xl/sharedStrings.xml><?xml version="1.0" encoding="utf-8"?>
<sst xmlns="http://schemas.openxmlformats.org/spreadsheetml/2006/main" count="24" uniqueCount="24">
  <si>
    <t>Navn:</t>
  </si>
  <si>
    <t xml:space="preserve">DMpF tager forbehold for evt. fejl og mangler i dette skema. Kontakt sekretariatet for hjælp og vejledning eller med kommentarer og forslag. 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</si>
  <si>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</si>
  <si>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</si>
  <si>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</si>
  <si>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</si>
  <si>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</si>
  <si>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</si>
  <si>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</si>
  <si>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</si>
  <si>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</si>
  <si>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</si>
  <si>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</si>
  <si>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</si>
  <si>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</si>
  <si>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</si>
  <si>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</si>
  <si>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</si>
  <si>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</si>
  <si>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</si>
  <si>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</si>
  <si>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</si>
  <si>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Tillæg for ture fra d. 1/1 2020 til d. 31/3 2020. Ved anden dato: Find relevant skema på </t>
    </r>
    <r>
      <rPr>
        <sz val="11"/>
        <color rgb="FFFF0000"/>
        <rFont val="Calibri"/>
        <family val="2"/>
        <scheme val="minor"/>
      </rPr>
      <t>dmpf.dk</t>
    </r>
  </si>
  <si>
    <t>1/4 2021-30/9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</si>
</sst>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left"/>
    </xf>
    <xf numFmtId="0" fontId="0" fillId="2" borderId="0" xfId="0" applyFill="1" applyBorder="1" applyProtection="1"/>
    <xf numFmtId="2" fontId="7" fillId="0" borderId="0" xfId="0" applyNumberFormat="1" applyFont="1" applyBorder="1" applyProtection="1"/>
    <xf numFmtId="0" fontId="0" fillId="0" borderId="0" xfId="0" applyNumberFormat="1" applyBorder="1" applyProtection="1"/>
    <xf numFmtId="0" fontId="2" fillId="0" borderId="0" xfId="0" applyFont="1" applyBorder="1" applyProtection="1"/>
    <xf numFmtId="0" fontId="0" fillId="2" borderId="0" xfId="0" applyFill="1" applyBorder="1" applyAlignment="1" applyProtection="1">
      <alignment horizontal="left"/>
    </xf>
    <xf numFmtId="0" fontId="7" fillId="2" borderId="0" xfId="0" applyFont="1" applyFill="1" applyBorder="1" applyProtection="1"/>
    <xf numFmtId="164" fontId="7" fillId="2" borderId="0" xfId="0" applyNumberFormat="1" applyFont="1" applyFill="1" applyBorder="1" applyProtection="1"/>
    <xf numFmtId="0" fontId="4" fillId="0" borderId="0" xfId="0" applyFont="1" applyBorder="1" applyProtection="1"/>
    <xf numFmtId="0" fontId="4" fillId="0" borderId="0" xfId="0" applyNumberFormat="1" applyFont="1" applyBorder="1" applyProtection="1"/>
    <xf numFmtId="1" fontId="7" fillId="2" borderId="0" xfId="0" applyNumberFormat="1" applyFont="1" applyFill="1" applyBorder="1" applyProtection="1"/>
    <xf numFmtId="18" fontId="7" fillId="2" borderId="0" xfId="0" applyNumberFormat="1" applyFont="1" applyFill="1" applyBorder="1" applyProtection="1"/>
    <xf numFmtId="165" fontId="4" fillId="0" borderId="0" xfId="0" applyNumberFormat="1" applyFont="1" applyBorder="1" applyProtection="1"/>
    <xf numFmtId="168" fontId="4" fillId="0" borderId="0" xfId="0" applyNumberFormat="1" applyFont="1" applyBorder="1" applyProtection="1"/>
    <xf numFmtId="168" fontId="0" fillId="0" borderId="0" xfId="0" applyNumberFormat="1" applyBorder="1" applyProtection="1"/>
    <xf numFmtId="166" fontId="4" fillId="0" borderId="0" xfId="0" applyNumberFormat="1" applyFont="1" applyBorder="1" applyProtection="1"/>
    <xf numFmtId="166" fontId="0" fillId="0" borderId="0" xfId="0" applyNumberFormat="1" applyBorder="1" applyProtection="1"/>
    <xf numFmtId="168" fontId="7" fillId="2" borderId="0" xfId="0" applyNumberFormat="1" applyFont="1" applyFill="1" applyBorder="1" applyAlignment="1" applyProtection="1"/>
    <xf numFmtId="0" fontId="4" fillId="2" borderId="0" xfId="0" applyFont="1" applyFill="1" applyBorder="1" applyProtection="1"/>
    <xf numFmtId="164" fontId="4" fillId="2" borderId="0" xfId="0" applyNumberFormat="1" applyFont="1" applyFill="1" applyBorder="1" applyProtection="1"/>
    <xf numFmtId="0" fontId="3" fillId="0" borderId="0" xfId="0" applyFont="1" applyBorder="1" applyProtection="1"/>
    <xf numFmtId="2" fontId="7" fillId="2" borderId="0" xfId="0" applyNumberFormat="1" applyFont="1" applyFill="1" applyBorder="1" applyProtection="1"/>
    <xf numFmtId="167" fontId="7" fillId="2" borderId="0" xfId="0" applyNumberFormat="1" applyFont="1" applyFill="1" applyBorder="1" applyProtection="1"/>
    <xf numFmtId="0" fontId="0" fillId="2" borderId="0" xfId="0" applyNumberFormat="1" applyFill="1" applyBorder="1" applyProtection="1"/>
    <xf numFmtId="164" fontId="1" fillId="2" borderId="0" xfId="0" applyNumberFormat="1" applyFont="1" applyFill="1" applyBorder="1" applyProtection="1"/>
    <xf numFmtId="165" fontId="0" fillId="2" borderId="0" xfId="0" applyNumberFormat="1" applyFill="1" applyBorder="1" applyProtection="1"/>
    <xf numFmtId="166" fontId="0" fillId="2" borderId="0" xfId="0" applyNumberFormat="1" applyFill="1" applyBorder="1" applyProtection="1"/>
    <xf numFmtId="164" fontId="0" fillId="2" borderId="0" xfId="0" applyNumberFormat="1" applyFill="1" applyBorder="1" applyProtection="1"/>
    <xf numFmtId="1" fontId="0" fillId="0" borderId="0" xfId="0" applyNumberFormat="1" applyBorder="1" applyProtection="1"/>
    <xf numFmtId="164" fontId="3" fillId="0" borderId="0" xfId="0" applyNumberFormat="1" applyFont="1" applyBorder="1" applyProtection="1"/>
    <xf numFmtId="166" fontId="3" fillId="0" borderId="0" xfId="0" applyNumberFormat="1" applyFont="1" applyBorder="1" applyProtection="1"/>
    <xf numFmtId="0" fontId="10" fillId="0" borderId="0" xfId="0" applyFont="1" applyBorder="1" applyProtection="1"/>
    <xf numFmtId="165" fontId="0" fillId="0" borderId="0" xfId="0" applyNumberFormat="1" applyBorder="1" applyProtection="1"/>
    <xf numFmtId="164" fontId="0" fillId="0" borderId="0" xfId="0" applyNumberFormat="1" applyBorder="1" applyProtection="1"/>
    <xf numFmtId="0" fontId="2" fillId="0" borderId="6" xfId="0" applyFont="1" applyBorder="1" applyProtection="1"/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0" borderId="5" xfId="0" applyFont="1" applyBorder="1" applyProtection="1"/>
    <xf numFmtId="0" fontId="7" fillId="0" borderId="0" xfId="0" applyFont="1" applyBorder="1" applyProtection="1"/>
    <xf numFmtId="166" fontId="7" fillId="0" borderId="0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165" fontId="4" fillId="2" borderId="0" xfId="0" applyNumberFormat="1" applyFont="1" applyFill="1" applyBorder="1" applyProtection="1"/>
    <xf numFmtId="0" fontId="9" fillId="0" borderId="1" xfId="0" applyFont="1" applyBorder="1" applyAlignment="1" applyProtection="1">
      <alignment horizontal="left"/>
    </xf>
    <xf numFmtId="1" fontId="4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wrapText="1"/>
    </xf>
    <xf numFmtId="0" fontId="1" fillId="0" borderId="5" xfId="0" applyFont="1" applyBorder="1" applyProtection="1"/>
    <xf numFmtId="0" fontId="1" fillId="0" borderId="6" xfId="0" applyFont="1" applyBorder="1" applyProtection="1"/>
    <xf numFmtId="0" fontId="8" fillId="0" borderId="13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164" fontId="7" fillId="2" borderId="0" xfId="0" applyNumberFormat="1" applyFont="1" applyFill="1" applyBorder="1" applyProtection="1"/>
    <xf numFmtId="165" fontId="3" fillId="2" borderId="10" xfId="0" applyNumberFormat="1" applyFont="1" applyFill="1" applyBorder="1" applyProtection="1"/>
    <xf numFmtId="165" fontId="3" fillId="2" borderId="1" xfId="0" applyNumberFormat="1" applyFont="1" applyFill="1" applyBorder="1" applyProtection="1"/>
    <xf numFmtId="0" fontId="3" fillId="0" borderId="10" xfId="0" applyFont="1" applyBorder="1" applyProtection="1"/>
    <xf numFmtId="0" fontId="3" fillId="0" borderId="1" xfId="0" applyFont="1" applyBorder="1" applyProtection="1"/>
    <xf numFmtId="0" fontId="2" fillId="0" borderId="1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168" fontId="0" fillId="0" borderId="1" xfId="0" applyNumberFormat="1" applyBorder="1" applyAlignment="1" applyProtection="1">
      <alignment horizontal="left"/>
    </xf>
    <xf numFmtId="168" fontId="0" fillId="0" borderId="11" xfId="0" applyNumberFormat="1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  <xf numFmtId="166" fontId="0" fillId="0" borderId="11" xfId="0" applyNumberFormat="1" applyBorder="1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0" fillId="0" borderId="1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</xf>
    <xf numFmtId="0" fontId="2" fillId="0" borderId="10" xfId="0" applyFont="1" applyBorder="1" applyProtection="1"/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14" fillId="0" borderId="5" xfId="0" applyFont="1" applyBorder="1" applyProtection="1"/>
    <xf numFmtId="0" fontId="2" fillId="0" borderId="6" xfId="0" applyFont="1" applyBorder="1" applyProtection="1"/>
    <xf numFmtId="2" fontId="14" fillId="0" borderId="6" xfId="0" applyNumberFormat="1" applyFont="1" applyBorder="1" applyAlignment="1" applyProtection="1">
      <alignment horizontal="left"/>
    </xf>
    <xf numFmtId="2" fontId="14" fillId="0" borderId="12" xfId="0" applyNumberFormat="1" applyFont="1" applyBorder="1" applyAlignment="1" applyProtection="1">
      <alignment horizontal="left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2" fontId="2" fillId="0" borderId="17" xfId="0" applyNumberFormat="1" applyFont="1" applyBorder="1" applyProtection="1"/>
    <xf numFmtId="2" fontId="2" fillId="0" borderId="20" xfId="0" applyNumberFormat="1" applyFont="1" applyBorder="1" applyProtection="1"/>
    <xf numFmtId="2" fontId="2" fillId="0" borderId="21" xfId="0" applyNumberFormat="1" applyFont="1" applyBorder="1" applyProtection="1"/>
    <xf numFmtId="165" fontId="2" fillId="2" borderId="2" xfId="0" applyNumberFormat="1" applyFont="1" applyFill="1" applyBorder="1" applyProtection="1"/>
    <xf numFmtId="165" fontId="2" fillId="2" borderId="3" xfId="0" applyNumberFormat="1" applyFont="1" applyFill="1" applyBorder="1" applyProtection="1"/>
    <xf numFmtId="165" fontId="2" fillId="2" borderId="4" xfId="0" applyNumberFormat="1" applyFont="1" applyFill="1" applyBorder="1" applyProtection="1"/>
    <xf numFmtId="165" fontId="1" fillId="2" borderId="10" xfId="0" applyNumberFormat="1" applyFont="1" applyFill="1" applyBorder="1" applyProtection="1"/>
    <xf numFmtId="165" fontId="1" fillId="2" borderId="1" xfId="0" applyNumberFormat="1" applyFont="1" applyFill="1" applyBorder="1" applyProtection="1"/>
    <xf numFmtId="0" fontId="0" fillId="0" borderId="22" xfId="0" applyBorder="1" applyAlignment="1" applyProtection="1">
      <alignment horizontal="left" wrapText="1"/>
    </xf>
    <xf numFmtId="0" fontId="0" fillId="0" borderId="23" xfId="0" applyBorder="1" applyAlignment="1" applyProtection="1">
      <alignment horizontal="left" wrapText="1"/>
    </xf>
    <xf numFmtId="0" fontId="0" fillId="0" borderId="24" xfId="0" applyBorder="1" applyAlignment="1" applyProtection="1">
      <alignment horizontal="left" wrapText="1"/>
    </xf>
    <xf numFmtId="0" fontId="9" fillId="2" borderId="25" xfId="0" applyFont="1" applyFill="1" applyBorder="1" applyProtection="1"/>
    <xf numFmtId="0" fontId="11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1017270</xdr:colOff>
      <xdr:row>1</xdr:row>
      <xdr:rowOff>38100</xdr:rowOff>
    </xdr:from>
    <xdr:to>
      <xdr:col>6</xdr:col>
      <xdr:colOff>605790</xdr:colOff>
      <xdr:row>1</xdr:row>
      <xdr:rowOff>512239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CCCAAFE-7C16-49D5-83C1-35A5048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290" y="38100"/>
          <a:ext cx="96012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247650</xdr:colOff>
      <xdr:row>1</xdr:row>
      <xdr:rowOff>60960</xdr:rowOff>
    </xdr:from>
    <xdr:to>
      <xdr:col>37</xdr:col>
      <xdr:colOff>1198245</xdr:colOff>
      <xdr:row>1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228600</xdr:colOff>
      <xdr:row>19</xdr:row>
      <xdr:rowOff>0</xdr:rowOff>
    </xdr:from>
    <xdr:to>
      <xdr:col>37</xdr:col>
      <xdr:colOff>1198245</xdr:colOff>
      <xdr:row>21</xdr:row>
      <xdr:rowOff>62659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L42"/>
  <sheetViews>
    <sheetView showGridLines="0" tabSelected="1" zoomScaleNormal="100" workbookViewId="0">
      <selection activeCell="F5" sqref="F5:N5"/>
    </sheetView>
  </sheetViews>
  <sheetFormatPr defaultColWidth="8.87890625" defaultRowHeight="14.35" x14ac:dyDescent="0.5"/>
  <cols>
    <col min="1" max="2" width="8.87890625" style="2"/>
    <col min="3" max="3" width="35.64453125" style="2" customWidth="1"/>
    <col min="4" max="4" width="10.64453125" style="2" bestFit="1" customWidth="1"/>
    <col min="5" max="5" width="8.3515625" style="2" customWidth="1"/>
    <col min="6" max="6" width="20" style="31" customWidth="1"/>
    <col min="7" max="7" width="11.234375" style="6" customWidth="1"/>
    <col min="8" max="8" width="4" style="2" customWidth="1"/>
    <col min="9" max="9" width="4.1171875" style="2" customWidth="1"/>
    <col min="10" max="10" width="8.1171875" style="2" bestFit="1" customWidth="1"/>
    <col min="11" max="11" width="5.87890625" style="2" customWidth="1"/>
    <col min="12" max="12" width="5.41015625" style="2" customWidth="1"/>
    <col min="13" max="13" width="5.1171875" style="6" customWidth="1"/>
    <col min="14" max="14" width="4.64453125" style="2" customWidth="1"/>
    <col min="15" max="15" width="10.1171875" style="2" bestFit="1" customWidth="1"/>
    <col min="16" max="16" width="8.52734375" style="2" customWidth="1"/>
    <col min="17" max="17" width="8.41015625" style="2" bestFit="1" customWidth="1"/>
    <col min="18" max="18" width="5.234375" style="2" customWidth="1"/>
    <col min="19" max="19" width="5.234375" style="6" customWidth="1"/>
    <col min="20" max="20" width="9.1171875" style="2" customWidth="1"/>
    <col min="21" max="21" width="3.64453125" style="2" customWidth="1"/>
    <col min="22" max="22" width="6.1171875" style="2" customWidth="1"/>
    <col min="23" max="23" width="5.52734375" style="2" customWidth="1"/>
    <col min="24" max="24" width="8.41015625" style="2" bestFit="1" customWidth="1"/>
    <col min="25" max="25" width="5" style="6" customWidth="1"/>
    <col min="26" max="26" width="9.1171875" style="2" customWidth="1"/>
    <col min="27" max="27" width="3.234375" style="2" customWidth="1"/>
    <col min="28" max="28" width="6.234375" style="2" customWidth="1"/>
    <col min="29" max="29" width="5.52734375" style="2" customWidth="1"/>
    <col min="30" max="30" width="5.41015625" style="2" customWidth="1"/>
    <col min="31" max="31" width="5.1171875" style="6" customWidth="1"/>
    <col min="32" max="32" width="9.1171875" style="2" customWidth="1"/>
    <col min="33" max="33" width="3.52734375" style="2" customWidth="1"/>
    <col min="34" max="34" width="17.52734375" style="2" customWidth="1"/>
    <col min="35" max="35" width="6.234375" style="2" customWidth="1"/>
    <col min="36" max="36" width="5.234375" style="2" customWidth="1"/>
    <col min="37" max="37" width="11.234375" style="2" customWidth="1"/>
    <col min="38" max="38" width="18" style="2" customWidth="1"/>
    <col min="39" max="39" width="8.87890625" style="2"/>
    <col min="40" max="40" width="12.64453125" style="2" customWidth="1"/>
    <col min="41" max="41" width="6.52734375" style="2" customWidth="1"/>
    <col min="42" max="16384" width="8.87890625" style="2"/>
  </cols>
  <sheetData>
    <row r="1" spans="4:38" ht="14.7" thickBot="1" x14ac:dyDescent="0.55000000000000004"/>
    <row r="2" spans="4:38" ht="112.2" customHeight="1" thickBot="1" x14ac:dyDescent="1.1499999999999999">
      <c r="D2" s="55" t="s">
        <v>21</v>
      </c>
      <c r="E2" s="56"/>
      <c r="F2" s="56"/>
      <c r="G2" s="56"/>
      <c r="H2" s="56"/>
      <c r="I2" s="56"/>
      <c r="J2" s="56"/>
      <c r="K2" s="56"/>
      <c r="L2" s="56"/>
      <c r="M2" s="56"/>
      <c r="N2" s="57"/>
      <c r="O2" s="52"/>
      <c r="P2" s="52"/>
      <c r="Q2" s="52"/>
      <c r="R2" s="52"/>
      <c r="S2" s="52"/>
      <c r="T2" s="52"/>
      <c r="U2" s="5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4:38" ht="17.100000000000001" customHeight="1" x14ac:dyDescent="1.1000000000000001">
      <c r="D3" s="78" t="s">
        <v>14</v>
      </c>
      <c r="E3" s="79"/>
      <c r="F3" s="79"/>
      <c r="G3" s="79"/>
      <c r="H3" s="79"/>
      <c r="I3" s="79"/>
      <c r="J3" s="79"/>
      <c r="K3" s="79"/>
      <c r="L3" s="79"/>
      <c r="M3" s="79"/>
      <c r="N3" s="80"/>
      <c r="O3" s="50"/>
      <c r="P3" s="50"/>
      <c r="Q3" s="50"/>
      <c r="R3" s="50"/>
      <c r="S3" s="5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4:38" ht="17.100000000000001" customHeight="1" x14ac:dyDescent="1.1000000000000001">
      <c r="D4" s="51" t="s">
        <v>20</v>
      </c>
      <c r="E4" s="48"/>
      <c r="F4" s="81" t="s">
        <v>23</v>
      </c>
      <c r="G4" s="81"/>
      <c r="H4" s="81"/>
      <c r="I4" s="81"/>
      <c r="J4" s="81"/>
      <c r="K4" s="81"/>
      <c r="L4" s="81"/>
      <c r="M4" s="81"/>
      <c r="N4" s="82"/>
      <c r="O4" s="50"/>
      <c r="P4" s="50"/>
      <c r="Q4" s="50"/>
      <c r="R4" s="50"/>
      <c r="S4" s="50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4:38" x14ac:dyDescent="0.5">
      <c r="D5" s="63" t="s">
        <v>0</v>
      </c>
      <c r="E5" s="64"/>
      <c r="F5" s="65"/>
      <c r="G5" s="65"/>
      <c r="H5" s="65"/>
      <c r="I5" s="65"/>
      <c r="J5" s="65"/>
      <c r="K5" s="65"/>
      <c r="L5" s="65"/>
      <c r="M5" s="65"/>
      <c r="N5" s="66"/>
      <c r="O5" s="4"/>
      <c r="P5" s="4"/>
      <c r="Q5" s="4"/>
      <c r="R5" s="4"/>
      <c r="S5" s="4"/>
      <c r="T5" s="5"/>
    </row>
    <row r="6" spans="4:38" ht="14.7" thickBot="1" x14ac:dyDescent="0.55000000000000004">
      <c r="D6" s="40" t="s">
        <v>8</v>
      </c>
      <c r="E6" s="37"/>
      <c r="F6" s="67"/>
      <c r="G6" s="68"/>
      <c r="H6" s="68"/>
      <c r="I6" s="68"/>
      <c r="J6" s="68"/>
      <c r="K6" s="68"/>
      <c r="L6" s="68"/>
      <c r="M6" s="68"/>
      <c r="N6" s="69"/>
      <c r="O6" s="7"/>
      <c r="P6" s="7"/>
      <c r="Q6" s="7"/>
      <c r="R6" s="7"/>
      <c r="S6" s="7"/>
      <c r="T6" s="8"/>
    </row>
    <row r="7" spans="4:38" ht="14.7" thickBot="1" x14ac:dyDescent="0.55000000000000004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</row>
    <row r="8" spans="4:38" x14ac:dyDescent="0.5">
      <c r="D8" s="70" t="s">
        <v>5</v>
      </c>
      <c r="E8" s="71"/>
      <c r="F8" s="71"/>
      <c r="G8" s="71"/>
      <c r="H8" s="71"/>
      <c r="I8" s="71"/>
      <c r="J8" s="71"/>
      <c r="K8" s="72" t="s">
        <v>12</v>
      </c>
      <c r="L8" s="72"/>
      <c r="M8" s="72"/>
      <c r="N8" s="73"/>
      <c r="O8" s="9"/>
      <c r="P8" s="9"/>
      <c r="Q8" s="9" t="s">
        <v>16</v>
      </c>
      <c r="R8" s="58"/>
      <c r="S8" s="58"/>
      <c r="T8" s="10" t="s">
        <v>18</v>
      </c>
      <c r="U8" s="11"/>
      <c r="V8" s="11"/>
      <c r="W8" s="11"/>
      <c r="X8" s="11"/>
      <c r="Y8" s="12"/>
    </row>
    <row r="9" spans="4:38" ht="16.350000000000001" x14ac:dyDescent="0.5">
      <c r="D9" s="61" t="s">
        <v>2</v>
      </c>
      <c r="E9" s="62"/>
      <c r="F9" s="62"/>
      <c r="G9" s="62"/>
      <c r="H9" s="62"/>
      <c r="I9" s="62"/>
      <c r="J9" s="38"/>
      <c r="K9" s="74" t="str">
        <f>IF(J9&gt;=1000,(TIME(23,59,0)-Q9)+TIME(0,1,0),IF(AND(J9&lt;1000,J9&lt;&gt;""),TIME(14,0,0)+MROUND((TIME(10,0,0)-Q9)/3,"00:01:00"),TEXT("0000","00\:00")))</f>
        <v>00:00</v>
      </c>
      <c r="L9" s="74"/>
      <c r="M9" s="74"/>
      <c r="N9" s="75"/>
      <c r="O9" s="13">
        <f>K9*1440</f>
        <v>0</v>
      </c>
      <c r="P9" s="9"/>
      <c r="Q9" s="14">
        <f>TIME(TRUNC(J9/100),MOD(J9,100),0)+ROUNDDOWN((TRUNC(J9/100)/24)*1,0)</f>
        <v>0</v>
      </c>
      <c r="R9" s="10"/>
      <c r="S9" s="9"/>
      <c r="T9" s="10" t="str">
        <f>K9</f>
        <v>00:00</v>
      </c>
      <c r="U9" s="11"/>
      <c r="V9" s="15"/>
      <c r="W9" s="16"/>
      <c r="X9" s="16"/>
      <c r="Y9" s="16"/>
      <c r="Z9" s="17"/>
      <c r="AE9" s="2"/>
    </row>
    <row r="10" spans="4:38" x14ac:dyDescent="0.5">
      <c r="D10" s="59" t="s">
        <v>3</v>
      </c>
      <c r="E10" s="60"/>
      <c r="F10" s="60"/>
      <c r="G10" s="60"/>
      <c r="H10" s="60"/>
      <c r="I10" s="60"/>
      <c r="J10" s="39"/>
      <c r="K10" s="76">
        <f>ROUND((J10*(TIME(14,0,0)+(TIME(10,0,)/3)))*2400,0)/2400</f>
        <v>0</v>
      </c>
      <c r="L10" s="76"/>
      <c r="M10" s="76"/>
      <c r="N10" s="77"/>
      <c r="O10" s="13">
        <f>(IF(LEN(K10)&gt;2,MID(K10,1,LEN(K10)-2),0)*60)</f>
        <v>0</v>
      </c>
      <c r="P10" s="9"/>
      <c r="Q10" s="9"/>
      <c r="R10" s="10"/>
      <c r="S10" s="9"/>
      <c r="T10" s="10">
        <f t="shared" ref="T10:T11" si="0">K10</f>
        <v>0</v>
      </c>
      <c r="U10" s="11"/>
      <c r="V10" s="11"/>
      <c r="W10" s="18"/>
      <c r="X10" s="18"/>
      <c r="Y10" s="18"/>
      <c r="Z10" s="19"/>
      <c r="AE10" s="2"/>
    </row>
    <row r="11" spans="4:38" ht="16.350000000000001" x14ac:dyDescent="0.5">
      <c r="D11" s="61" t="s">
        <v>4</v>
      </c>
      <c r="E11" s="62"/>
      <c r="F11" s="62"/>
      <c r="G11" s="62"/>
      <c r="H11" s="62"/>
      <c r="I11" s="62"/>
      <c r="J11" s="38"/>
      <c r="K11" s="74">
        <f>IF(J11&lt;=1400,Q11,TIME(14,0,0)+MROUND(((Q11-TIME(14,0,0))/3),"00:01:00"))</f>
        <v>0</v>
      </c>
      <c r="L11" s="74"/>
      <c r="M11" s="74"/>
      <c r="N11" s="75"/>
      <c r="O11" s="13">
        <f>K11*1440</f>
        <v>0</v>
      </c>
      <c r="P11" s="20"/>
      <c r="Q11" s="14">
        <f>TIME(TRUNC(J11/100),MOD(J11,100),0)+ROUNDDOWN((TRUNC(J11/100)/24)*1,0)</f>
        <v>0</v>
      </c>
      <c r="R11" s="10"/>
      <c r="S11" s="9"/>
      <c r="T11" s="10">
        <f t="shared" si="0"/>
        <v>0</v>
      </c>
      <c r="U11" s="11"/>
      <c r="V11" s="11"/>
      <c r="W11" s="16"/>
      <c r="X11" s="16"/>
      <c r="Y11" s="16"/>
      <c r="Z11" s="17"/>
      <c r="AE11" s="2"/>
    </row>
    <row r="12" spans="4:38" x14ac:dyDescent="0.5">
      <c r="D12" s="86" t="s">
        <v>17</v>
      </c>
      <c r="E12" s="87"/>
      <c r="F12" s="87"/>
      <c r="G12" s="87"/>
      <c r="H12" s="87"/>
      <c r="I12" s="87"/>
      <c r="J12" s="87"/>
      <c r="K12" s="88">
        <f>T9+T10+T11</f>
        <v>0</v>
      </c>
      <c r="L12" s="64"/>
      <c r="M12" s="64"/>
      <c r="N12" s="89"/>
      <c r="O12" s="9"/>
      <c r="P12" s="21"/>
      <c r="Q12" s="21"/>
      <c r="R12" s="21"/>
      <c r="S12" s="21"/>
      <c r="T12" s="22"/>
      <c r="U12" s="11"/>
      <c r="V12" s="11"/>
      <c r="W12" s="11"/>
      <c r="X12" s="11"/>
      <c r="Y12" s="11"/>
      <c r="AE12" s="2"/>
    </row>
    <row r="13" spans="4:38" ht="14.7" thickBot="1" x14ac:dyDescent="0.55000000000000004">
      <c r="D13" s="93" t="s">
        <v>19</v>
      </c>
      <c r="E13" s="94"/>
      <c r="F13" s="94"/>
      <c r="G13" s="94"/>
      <c r="H13" s="94"/>
      <c r="I13" s="94"/>
      <c r="J13" s="94"/>
      <c r="K13" s="95">
        <f>K12*24</f>
        <v>0</v>
      </c>
      <c r="L13" s="95"/>
      <c r="M13" s="95"/>
      <c r="N13" s="96"/>
      <c r="O13" s="9"/>
      <c r="P13" s="21"/>
      <c r="Q13" s="21"/>
      <c r="R13" s="21"/>
      <c r="S13" s="21"/>
      <c r="T13" s="22"/>
      <c r="U13" s="11"/>
      <c r="V13" s="11"/>
      <c r="W13" s="11"/>
      <c r="X13" s="11"/>
      <c r="Y13" s="11"/>
      <c r="AE13" s="2"/>
    </row>
    <row r="14" spans="4:38" ht="14.7" thickBot="1" x14ac:dyDescent="0.55000000000000004">
      <c r="D14" s="23"/>
      <c r="E14" s="23"/>
      <c r="F14" s="23"/>
      <c r="G14" s="23"/>
      <c r="H14" s="23"/>
      <c r="I14" s="23"/>
      <c r="J14" s="4"/>
      <c r="K14" s="41"/>
      <c r="L14" s="41"/>
      <c r="M14" s="41"/>
      <c r="N14" s="41"/>
      <c r="O14" s="41"/>
      <c r="P14" s="41"/>
      <c r="Q14" s="41"/>
      <c r="R14" s="41"/>
      <c r="S14" s="11"/>
      <c r="T14" s="11"/>
      <c r="U14" s="11"/>
      <c r="V14" s="11"/>
      <c r="W14" s="11"/>
      <c r="X14" s="11"/>
      <c r="Y14" s="11"/>
      <c r="AE14" s="2"/>
    </row>
    <row r="15" spans="4:38" x14ac:dyDescent="0.5">
      <c r="D15" s="106" t="s">
        <v>6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41"/>
      <c r="P15" s="41"/>
      <c r="Q15" s="41"/>
      <c r="R15" s="41"/>
      <c r="S15" s="2"/>
      <c r="Y15" s="2"/>
      <c r="AE15" s="2"/>
    </row>
    <row r="16" spans="4:38" x14ac:dyDescent="0.5">
      <c r="D16" s="109" t="s">
        <v>7</v>
      </c>
      <c r="E16" s="110"/>
      <c r="F16" s="110"/>
      <c r="G16" s="110"/>
      <c r="H16" s="110"/>
      <c r="I16" s="110"/>
      <c r="J16" s="110"/>
      <c r="K16" s="97"/>
      <c r="L16" s="98"/>
      <c r="M16" s="98"/>
      <c r="N16" s="99"/>
      <c r="O16" s="25"/>
      <c r="P16" s="41"/>
      <c r="Q16" s="41"/>
      <c r="R16" s="41"/>
      <c r="S16" s="2"/>
      <c r="Y16" s="2"/>
      <c r="AE16" s="2"/>
    </row>
    <row r="17" spans="4:32" x14ac:dyDescent="0.5">
      <c r="D17" s="61" t="s">
        <v>9</v>
      </c>
      <c r="E17" s="62"/>
      <c r="F17" s="62"/>
      <c r="G17" s="62"/>
      <c r="H17" s="62"/>
      <c r="I17" s="62"/>
      <c r="J17" s="62"/>
      <c r="K17" s="100"/>
      <c r="L17" s="101"/>
      <c r="M17" s="101"/>
      <c r="N17" s="102"/>
      <c r="O17" s="5"/>
      <c r="P17" s="41"/>
      <c r="Q17" s="41"/>
      <c r="R17" s="42"/>
      <c r="S17" s="2"/>
      <c r="Y17" s="2"/>
      <c r="AE17" s="2"/>
    </row>
    <row r="18" spans="4:32" ht="16.7" thickBot="1" x14ac:dyDescent="0.55000000000000004">
      <c r="D18" s="53" t="s">
        <v>15</v>
      </c>
      <c r="E18" s="54"/>
      <c r="F18" s="54"/>
      <c r="G18" s="54"/>
      <c r="H18" s="54"/>
      <c r="I18" s="54"/>
      <c r="J18" s="54"/>
      <c r="K18" s="103">
        <f>K16* 127.33 *N19+K17* 289.62*N19</f>
        <v>0</v>
      </c>
      <c r="L18" s="104"/>
      <c r="M18" s="104"/>
      <c r="N18" s="105"/>
      <c r="O18" s="43"/>
      <c r="P18" s="43"/>
      <c r="Q18" s="43"/>
      <c r="R18" s="43"/>
      <c r="S18" s="26"/>
      <c r="T18" s="22"/>
      <c r="U18" s="27"/>
      <c r="V18" s="28"/>
      <c r="W18" s="28"/>
      <c r="X18" s="29"/>
      <c r="Y18" s="26"/>
      <c r="Z18" s="22"/>
      <c r="AA18" s="27"/>
      <c r="AB18" s="28"/>
      <c r="AC18" s="28"/>
      <c r="AD18" s="29"/>
      <c r="AE18" s="26"/>
      <c r="AF18" s="30"/>
    </row>
    <row r="19" spans="4:32" ht="18.350000000000001" thickBot="1" x14ac:dyDescent="0.65">
      <c r="D19" s="11"/>
      <c r="E19" s="44"/>
      <c r="F19" s="49"/>
      <c r="G19" s="44"/>
      <c r="H19" s="44"/>
      <c r="I19" s="44"/>
      <c r="J19" s="44"/>
      <c r="K19" s="44"/>
      <c r="L19" s="44"/>
      <c r="M19" s="24" t="s">
        <v>13</v>
      </c>
      <c r="N19" s="25">
        <v>1.442796</v>
      </c>
      <c r="O19" s="45"/>
      <c r="P19" s="46"/>
      <c r="Q19" s="11"/>
      <c r="R19" s="11"/>
      <c r="S19" s="12"/>
      <c r="T19" s="32"/>
      <c r="U19" s="11"/>
      <c r="V19" s="47"/>
      <c r="W19" s="28"/>
      <c r="X19" s="19"/>
      <c r="Y19" s="12"/>
      <c r="Z19" s="32"/>
      <c r="AA19" s="11"/>
      <c r="AB19" s="28"/>
      <c r="AC19" s="28"/>
      <c r="AD19" s="19"/>
      <c r="AE19" s="12"/>
      <c r="AF19" s="32"/>
    </row>
    <row r="20" spans="4:32" ht="18" x14ac:dyDescent="0.6">
      <c r="D20" s="90" t="s">
        <v>10</v>
      </c>
      <c r="E20" s="91"/>
      <c r="F20" s="91"/>
      <c r="G20" s="91"/>
      <c r="H20" s="91"/>
      <c r="I20" s="91"/>
      <c r="J20" s="91"/>
      <c r="K20" s="91"/>
      <c r="L20" s="91"/>
      <c r="M20" s="91"/>
      <c r="N20" s="92"/>
      <c r="P20" s="7"/>
      <c r="Q20" s="7"/>
    </row>
    <row r="21" spans="4:32" x14ac:dyDescent="0.5">
      <c r="D21" s="83" t="s">
        <v>11</v>
      </c>
      <c r="E21" s="84"/>
      <c r="F21" s="84"/>
      <c r="G21" s="84"/>
      <c r="H21" s="84"/>
      <c r="I21" s="84"/>
      <c r="J21" s="84"/>
      <c r="K21" s="84"/>
      <c r="L21" s="84"/>
      <c r="M21" s="84"/>
      <c r="N21" s="85"/>
      <c r="P21" s="7"/>
      <c r="Q21" s="7"/>
      <c r="R21" s="7"/>
    </row>
    <row r="22" spans="4:32" x14ac:dyDescent="0.5">
      <c r="D22" s="111" t="s">
        <v>22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3"/>
    </row>
    <row r="23" spans="4:32" x14ac:dyDescent="0.5"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Q23" s="34"/>
      <c r="R23" s="4"/>
    </row>
    <row r="24" spans="4:32" x14ac:dyDescent="0.5">
      <c r="D24" s="115" t="s">
        <v>1</v>
      </c>
      <c r="R24" s="3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4:32" x14ac:dyDescent="0.5">
      <c r="P25" s="3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4:32" x14ac:dyDescent="0.5">
      <c r="P26" s="35"/>
      <c r="Q26" s="19"/>
    </row>
    <row r="27" spans="4:32" x14ac:dyDescent="0.5">
      <c r="P27" s="35"/>
      <c r="R27" s="36"/>
    </row>
    <row r="28" spans="4:32" ht="14.6" customHeight="1" x14ac:dyDescent="0.5">
      <c r="P28" s="35"/>
      <c r="R28" s="6"/>
      <c r="S28" s="36"/>
      <c r="X28" s="6"/>
      <c r="Y28" s="2"/>
      <c r="AD28" s="6"/>
      <c r="AE28" s="2"/>
    </row>
    <row r="29" spans="4:32" x14ac:dyDescent="0.5">
      <c r="P29" s="35"/>
      <c r="R29" s="6"/>
      <c r="S29" s="2"/>
      <c r="X29" s="6"/>
      <c r="Y29" s="2"/>
      <c r="AD29" s="6"/>
      <c r="AE29" s="2"/>
    </row>
    <row r="30" spans="4:32" x14ac:dyDescent="0.5">
      <c r="P30" s="35"/>
      <c r="R30" s="6"/>
      <c r="S30" s="2"/>
      <c r="X30" s="6"/>
      <c r="Y30" s="2"/>
      <c r="AD30" s="6"/>
      <c r="AE30" s="2"/>
    </row>
    <row r="31" spans="4:32" x14ac:dyDescent="0.5">
      <c r="R31" s="6"/>
      <c r="S31" s="2"/>
      <c r="X31" s="6"/>
      <c r="Y31" s="2"/>
      <c r="AD31" s="6"/>
      <c r="AE31" s="2"/>
    </row>
    <row r="32" spans="4:32" x14ac:dyDescent="0.5">
      <c r="R32" s="6"/>
      <c r="S32" s="2"/>
      <c r="X32" s="6"/>
      <c r="Y32" s="2"/>
      <c r="AD32" s="6"/>
      <c r="AE32" s="2"/>
    </row>
    <row r="33" spans="19:31" x14ac:dyDescent="0.5">
      <c r="S33" s="2"/>
      <c r="X33" s="6"/>
      <c r="Y33" s="2"/>
      <c r="AD33" s="6"/>
      <c r="AE33" s="2"/>
    </row>
    <row r="36" spans="19:31" ht="14.6" customHeight="1" x14ac:dyDescent="0.5"/>
    <row r="37" spans="19:31" ht="16.95" customHeight="1" x14ac:dyDescent="0.5"/>
    <row r="38" spans="19:31" ht="16.100000000000001" customHeight="1" x14ac:dyDescent="0.5"/>
    <row r="39" spans="19:31" ht="16.2" customHeight="1" x14ac:dyDescent="0.5"/>
    <row r="40" spans="19:31" ht="16.5" customHeight="1" x14ac:dyDescent="0.5"/>
    <row r="42" spans="19:31" ht="16.5" customHeight="1" x14ac:dyDescent="0.5"/>
  </sheetData>
  <sheetProtection algorithmName="SHA-512" hashValue="zpJJ8l7oIBjteMuJ0G328CV3KvknoKwhZ4mEQ8aKtxrNSD9X2U8nKTx5Ii6MQcuXBK4gmft95bG1ODPio2qAgg==" saltValue="bdQXfC12fd1F+zR8M98SAg==" spinCount="100000" sheet="1" selectLockedCells="1"/>
  <mergeCells count="30">
    <mergeCell ref="D23:N23"/>
    <mergeCell ref="D21:N21"/>
    <mergeCell ref="D12:J12"/>
    <mergeCell ref="K12:N12"/>
    <mergeCell ref="K11:N11"/>
    <mergeCell ref="D22:N22"/>
    <mergeCell ref="D20:N20"/>
    <mergeCell ref="D11:I11"/>
    <mergeCell ref="D13:J13"/>
    <mergeCell ref="K13:N13"/>
    <mergeCell ref="K16:N16"/>
    <mergeCell ref="K17:N17"/>
    <mergeCell ref="K18:N18"/>
    <mergeCell ref="D15:N15"/>
    <mergeCell ref="D16:J16"/>
    <mergeCell ref="D17:J17"/>
    <mergeCell ref="D18:J18"/>
    <mergeCell ref="D2:N2"/>
    <mergeCell ref="R8:S8"/>
    <mergeCell ref="D10:I10"/>
    <mergeCell ref="D9:I9"/>
    <mergeCell ref="D5:E5"/>
    <mergeCell ref="F5:N5"/>
    <mergeCell ref="F6:N6"/>
    <mergeCell ref="D8:J8"/>
    <mergeCell ref="K8:N8"/>
    <mergeCell ref="K9:N9"/>
    <mergeCell ref="K10:N10"/>
    <mergeCell ref="D3:N3"/>
    <mergeCell ref="F4:N4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797C03754E8B44982B42271C6FBF2D" ma:contentTypeVersion="13" ma:contentTypeDescription="Opret et nyt dokument." ma:contentTypeScope="" ma:versionID="cbcf0925554f1e4d9ec32637fd4c6832">
  <xsd:schema xmlns:xsd="http://www.w3.org/2001/XMLSchema" xmlns:xs="http://www.w3.org/2001/XMLSchema" xmlns:p="http://schemas.microsoft.com/office/2006/metadata/properties" xmlns:ns2="acfd29e7-2ca6-486e-8196-8df278ea15aa" xmlns:ns3="bb57ab77-88a1-47fb-8aa4-565ac50bc589" targetNamespace="http://schemas.microsoft.com/office/2006/metadata/properties" ma:root="true" ma:fieldsID="d07481c0cff87bcc58239c201e74a18a" ns2:_="" ns3:_="">
    <xsd:import namespace="acfd29e7-2ca6-486e-8196-8df278ea15aa"/>
    <xsd:import namespace="bb57ab77-88a1-47fb-8aa4-565ac50bc5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d29e7-2ca6-486e-8196-8df278ea1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ab77-88a1-47fb-8aa4-565ac50bc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C67487-E8E1-419A-AE80-4BF8BFF2E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d29e7-2ca6-486e-8196-8df278ea15aa"/>
    <ds:schemaRef ds:uri="bb57ab77-88a1-47fb-8aa4-565ac50bc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5E3EF1-6831-490A-AA1D-D0005905F66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Bjerrum Bentzon</dc:creator>
  <cp:lastModifiedBy>DMpF</cp:lastModifiedBy>
  <cp:lastPrinted>2019-10-23T07:38:41Z</cp:lastPrinted>
  <dcterms:created xsi:type="dcterms:W3CDTF">2015-06-05T18:19:34Z</dcterms:created>
  <dcterms:modified xsi:type="dcterms:W3CDTF">2021-08-27T09:37:40Z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0x010100CA797C03754E8B44982B42271C6FBF2D</vt:lpwstr>
  </property>
</Properties>
</file>