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ate1904="1"/>
  <mc:AlternateContent xmlns:mc="http://schemas.openxmlformats.org/markup-compatibility/2006">
    <mc:Choice Requires="x15">
      <x15ac:absPath xmlns:x15ac="http://schemas.microsoft.com/office/spreadsheetml/2010/11/ac" url="https://dmpf98.sharepoint.com/sites/Sagsbehandlingogarkiv/Delte dokumenter/Til Ole fra Inger/Regneark AA/1 Øveture/"/>
    </mc:Choice>
  </mc:AlternateContent>
  <xr:revisionPtr revIDLastSave="168" documentId="13_ncr:1_{234D0653-7FD9-4613-887F-B93C7CEA3F80}" xr6:coauthVersionLast="47" xr6:coauthVersionMax="47" xr10:uidLastSave="{A8C91963-E8E0-4564-BD0A-3509556773D4}"/>
  <workbookProtection workbookAlgorithmName="SHA-512" workbookHashValue="ji/CsGO5nPoF77Ow0yrep7uGd3EB+0f0z0OWAB0ZfDJq9eHRzXk5jhqYPW3V9mcN+Nw9qcQLc/NVnTeXihdjMw==" workbookSaltValue="5h8wEOzIwuM3jPBpRUVzmw==" workbookSpinCount="100000" lockStructure="1"/>
  <bookViews>
    <workbookView xWindow="-93" yWindow="-93" windowWidth="25786" windowHeight="13986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9" i="1" l="1"/>
  <c r="L9" i="1" s="1"/>
  <c r="Q9" i="1" l="1"/>
  <c r="N10" i="1"/>
  <c r="H10" i="1" l="1"/>
  <c r="N8" i="1"/>
  <c r="H8" i="1" s="1"/>
  <c r="L10" i="1" l="1"/>
  <c r="Q10" i="1"/>
  <c r="Q8" i="1" l="1"/>
  <c r="H11" i="1" s="1"/>
  <c r="H12" i="1" s="1"/>
  <c r="L8" i="1"/>
</calcChain>
</file>

<file path=xl/sharedStrings.xml><?xml version="1.0" encoding="utf-8"?>
<sst xmlns="http://schemas.openxmlformats.org/spreadsheetml/2006/main" count="27" uniqueCount="27">
  <si>
    <t>Navn:</t>
  </si>
  <si>
    <t xml:space="preserve">DMpF tager forbehold for evt. fejl og mangler i dette skema. Kontakt sekretariatet for hjælp og vejledning eller med kommentarer og forslag. </t>
  </si>
  <si>
    <t>Se DMpF's instruktionsvideo om brugen af dette skema her (link)</t>
  </si>
  <si>
    <r>
      <rPr>
        <b/>
        <vertAlign val="superscript"/>
        <sz val="11"/>
        <color rgb="FFBC0515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Mødetid på afrejsedagen kl.: </t>
    </r>
  </si>
  <si>
    <t>Antal hele døgn (kl. 00:00-24:00)mellem afrejse- og hjemrejsedøgn:</t>
  </si>
  <si>
    <r>
      <rPr>
        <b/>
        <vertAlign val="superscript"/>
        <sz val="11"/>
        <color rgb="FFBC0515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Hjemkomsttid på hjemrejsedagen kl.: </t>
    </r>
  </si>
  <si>
    <t>Beregning af arbejdstid</t>
  </si>
  <si>
    <t>Beregning af tillæg</t>
  </si>
  <si>
    <t>Antal hverdage inkl. afrejse- og hjemrejsedag:</t>
  </si>
  <si>
    <t xml:space="preserve">Rejsens navn: </t>
  </si>
  <si>
    <t xml:space="preserve">Antal weekend- og søgnehelligdage inkl. afrejse- og hjemrejsedag: </t>
  </si>
  <si>
    <t>Fodnote</t>
  </si>
  <si>
    <r>
      <rPr>
        <b/>
        <vertAlign val="superscript"/>
        <sz val="11"/>
        <color rgb="FFBC0515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Tidspunkt noteres i formatet tmm. Eks.: Kl. 8:35 noteres 835.</t>
    </r>
  </si>
  <si>
    <t>Antal timer og minutter</t>
  </si>
  <si>
    <t>Omregningsfaktor</t>
  </si>
  <si>
    <t xml:space="preserve">OBS: Blå felter udfyldes, hvor det er relevant. </t>
  </si>
  <si>
    <r>
      <rPr>
        <b/>
        <vertAlign val="superscript"/>
        <sz val="11"/>
        <color rgb="FFFF0000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Samlet tillæg, kr.: </t>
    </r>
  </si>
  <si>
    <r>
      <rPr>
        <vertAlign val="superscript"/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Tillæg for ture fra d. 1/1 2020 til d. 31/3 2020 Anden dato: Find relevant skema på dmpf.dk</t>
    </r>
  </si>
  <si>
    <t>t:mm AM/PM</t>
  </si>
  <si>
    <t>Samlet arbejdstid på turen, timer og minutter:</t>
  </si>
  <si>
    <t>[t]:mm</t>
  </si>
  <si>
    <t>Samlet arbejdstid på turen, timer med decimaler</t>
  </si>
  <si>
    <t xml:space="preserve">Gyldighedsperiode: </t>
  </si>
  <si>
    <t>Skema til beregning af tid og tillæg ved øveture og koncertrejser</t>
  </si>
  <si>
    <t>Till gr weeke</t>
  </si>
  <si>
    <t>Till gr. hverd</t>
  </si>
  <si>
    <t>1/4 2023 til 30/9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</si>
</sst>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h]:mm"/>
    <numFmt numFmtId="165" formatCode="00\:00"/>
    <numFmt numFmtId="166" formatCode="[hh]:mm"/>
    <numFmt numFmtId="167" formatCode="0.000000"/>
    <numFmt numFmtId="168" formatCode="hh:mm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C051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color rgb="FFBC0515"/>
      <name val="Calibri"/>
      <family val="2"/>
      <scheme val="minor"/>
    </font>
    <font>
      <b/>
      <sz val="14"/>
      <color rgb="FFBC0515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rgb="FFBC0515"/>
      <name val="Calibri"/>
      <family val="2"/>
      <scheme val="minor"/>
    </font>
    <font>
      <b/>
      <sz val="11"/>
      <color rgb="FF008DAB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BC0515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sz val="11"/>
      <color rgb="FFBC0515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D4E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0" fillId="2" borderId="0" xfId="0" applyFill="1"/>
    <xf numFmtId="2" fontId="7" fillId="0" borderId="0" xfId="0" applyNumberFormat="1" applyFont="1"/>
    <xf numFmtId="0" fontId="2" fillId="0" borderId="0" xfId="0" applyFont="1"/>
    <xf numFmtId="0" fontId="0" fillId="2" borderId="0" xfId="0" applyFill="1" applyAlignment="1">
      <alignment horizontal="left"/>
    </xf>
    <xf numFmtId="0" fontId="7" fillId="2" borderId="0" xfId="0" applyFont="1" applyFill="1"/>
    <xf numFmtId="164" fontId="7" fillId="2" borderId="0" xfId="0" applyNumberFormat="1" applyFont="1" applyFill="1"/>
    <xf numFmtId="0" fontId="4" fillId="0" borderId="0" xfId="0" applyFont="1"/>
    <xf numFmtId="1" fontId="7" fillId="2" borderId="0" xfId="0" applyNumberFormat="1" applyFont="1" applyFill="1"/>
    <xf numFmtId="18" fontId="7" fillId="2" borderId="0" xfId="0" applyNumberFormat="1" applyFont="1" applyFill="1"/>
    <xf numFmtId="165" fontId="4" fillId="0" borderId="0" xfId="0" applyNumberFormat="1" applyFont="1"/>
    <xf numFmtId="168" fontId="4" fillId="0" borderId="0" xfId="0" applyNumberFormat="1" applyFont="1"/>
    <xf numFmtId="168" fontId="0" fillId="0" borderId="0" xfId="0" applyNumberFormat="1"/>
    <xf numFmtId="166" fontId="4" fillId="0" borderId="0" xfId="0" applyNumberFormat="1" applyFont="1"/>
    <xf numFmtId="166" fontId="0" fillId="0" borderId="0" xfId="0" applyNumberFormat="1"/>
    <xf numFmtId="168" fontId="7" fillId="2" borderId="0" xfId="0" applyNumberFormat="1" applyFont="1" applyFill="1"/>
    <xf numFmtId="164" fontId="4" fillId="2" borderId="0" xfId="0" applyNumberFormat="1" applyFont="1" applyFill="1"/>
    <xf numFmtId="0" fontId="3" fillId="0" borderId="0" xfId="0" applyFont="1"/>
    <xf numFmtId="167" fontId="7" fillId="2" borderId="0" xfId="0" applyNumberFormat="1" applyFont="1" applyFill="1"/>
    <xf numFmtId="164" fontId="1" fillId="2" borderId="0" xfId="0" applyNumberFormat="1" applyFont="1" applyFill="1"/>
    <xf numFmtId="165" fontId="0" fillId="2" borderId="0" xfId="0" applyNumberFormat="1" applyFill="1"/>
    <xf numFmtId="166" fontId="0" fillId="2" borderId="0" xfId="0" applyNumberFormat="1" applyFill="1"/>
    <xf numFmtId="164" fontId="0" fillId="2" borderId="0" xfId="0" applyNumberFormat="1" applyFill="1"/>
    <xf numFmtId="1" fontId="0" fillId="0" borderId="0" xfId="0" applyNumberFormat="1"/>
    <xf numFmtId="164" fontId="3" fillId="0" borderId="0" xfId="0" applyNumberFormat="1" applyFont="1"/>
    <xf numFmtId="166" fontId="3" fillId="0" borderId="0" xfId="0" applyNumberFormat="1" applyFont="1"/>
    <xf numFmtId="0" fontId="10" fillId="0" borderId="0" xfId="0" applyFont="1"/>
    <xf numFmtId="0" fontId="11" fillId="0" borderId="5" xfId="0" applyFont="1" applyBorder="1"/>
    <xf numFmtId="1" fontId="0" fillId="0" borderId="6" xfId="0" applyNumberFormat="1" applyBorder="1"/>
    <xf numFmtId="0" fontId="0" fillId="0" borderId="6" xfId="0" applyBorder="1"/>
    <xf numFmtId="0" fontId="0" fillId="0" borderId="12" xfId="0" applyBorder="1"/>
    <xf numFmtId="164" fontId="0" fillId="0" borderId="0" xfId="0" applyNumberFormat="1"/>
    <xf numFmtId="0" fontId="2" fillId="0" borderId="6" xfId="0" applyFont="1" applyBorder="1"/>
    <xf numFmtId="165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2" fillId="0" borderId="5" xfId="0" applyFont="1" applyBorder="1"/>
    <xf numFmtId="0" fontId="7" fillId="0" borderId="0" xfId="0" applyFont="1"/>
    <xf numFmtId="166" fontId="7" fillId="0" borderId="0" xfId="0" applyNumberFormat="1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65" fontId="4" fillId="2" borderId="0" xfId="0" applyNumberFormat="1" applyFont="1" applyFill="1"/>
    <xf numFmtId="0" fontId="9" fillId="0" borderId="1" xfId="0" applyFont="1" applyBorder="1" applyAlignment="1">
      <alignment horizontal="left"/>
    </xf>
    <xf numFmtId="1" fontId="4" fillId="0" borderId="0" xfId="0" applyNumberFormat="1" applyFont="1"/>
    <xf numFmtId="0" fontId="9" fillId="0" borderId="10" xfId="0" applyFont="1" applyBorder="1" applyAlignment="1">
      <alignment horizontal="left"/>
    </xf>
    <xf numFmtId="0" fontId="8" fillId="0" borderId="0" xfId="0" applyFont="1" applyAlignment="1">
      <alignment horizontal="center" wrapText="1"/>
    </xf>
    <xf numFmtId="0" fontId="1" fillId="0" borderId="5" xfId="0" applyFont="1" applyBorder="1"/>
    <xf numFmtId="0" fontId="1" fillId="0" borderId="6" xfId="0" applyFont="1" applyBorder="1"/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164" fontId="7" fillId="2" borderId="0" xfId="0" applyNumberFormat="1" applyFont="1" applyFill="1"/>
    <xf numFmtId="165" fontId="3" fillId="2" borderId="10" xfId="0" applyNumberFormat="1" applyFont="1" applyFill="1" applyBorder="1"/>
    <xf numFmtId="165" fontId="3" fillId="2" borderId="1" xfId="0" applyNumberFormat="1" applyFont="1" applyFill="1" applyBorder="1"/>
    <xf numFmtId="0" fontId="3" fillId="0" borderId="10" xfId="0" applyFont="1" applyBorder="1"/>
    <xf numFmtId="0" fontId="3" fillId="0" borderId="1" xfId="0" applyFont="1" applyBorder="1"/>
    <xf numFmtId="0" fontId="2" fillId="0" borderId="1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11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2" fillId="0" borderId="7" xfId="0" applyFont="1" applyBorder="1"/>
    <xf numFmtId="0" fontId="2" fillId="0" borderId="8" xfId="0" applyFont="1" applyBorder="1"/>
    <xf numFmtId="0" fontId="1" fillId="0" borderId="8" xfId="0" applyFont="1" applyBorder="1"/>
    <xf numFmtId="0" fontId="1" fillId="0" borderId="9" xfId="0" applyFont="1" applyBorder="1"/>
    <xf numFmtId="168" fontId="0" fillId="0" borderId="1" xfId="0" applyNumberFormat="1" applyBorder="1" applyAlignment="1">
      <alignment horizontal="left"/>
    </xf>
    <xf numFmtId="168" fontId="0" fillId="0" borderId="11" xfId="0" applyNumberFormat="1" applyBorder="1" applyAlignment="1">
      <alignment horizontal="left"/>
    </xf>
    <xf numFmtId="166" fontId="0" fillId="0" borderId="1" xfId="0" applyNumberFormat="1" applyBorder="1" applyAlignment="1">
      <alignment horizontal="left"/>
    </xf>
    <xf numFmtId="166" fontId="0" fillId="0" borderId="11" xfId="0" applyNumberForma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2" borderId="10" xfId="0" applyFont="1" applyFill="1" applyBorder="1"/>
    <xf numFmtId="0" fontId="9" fillId="2" borderId="1" xfId="0" applyFont="1" applyFill="1" applyBorder="1"/>
    <xf numFmtId="0" fontId="9" fillId="2" borderId="11" xfId="0" applyFont="1" applyFill="1" applyBorder="1"/>
    <xf numFmtId="0" fontId="0" fillId="0" borderId="1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2" fillId="0" borderId="10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4" fillId="0" borderId="5" xfId="0" applyFont="1" applyBorder="1"/>
    <xf numFmtId="0" fontId="2" fillId="0" borderId="6" xfId="0" applyFont="1" applyBorder="1"/>
    <xf numFmtId="2" fontId="14" fillId="0" borderId="6" xfId="0" applyNumberFormat="1" applyFont="1" applyBorder="1" applyAlignment="1">
      <alignment horizontal="left"/>
    </xf>
    <xf numFmtId="2" fontId="14" fillId="0" borderId="12" xfId="0" applyNumberFormat="1" applyFont="1" applyBorder="1" applyAlignment="1">
      <alignment horizontal="left"/>
    </xf>
    <xf numFmtId="1" fontId="0" fillId="3" borderId="17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1" fontId="4" fillId="3" borderId="17" xfId="0" applyNumberFormat="1" applyFont="1" applyFill="1" applyBorder="1" applyProtection="1">
      <protection locked="0"/>
    </xf>
    <xf numFmtId="1" fontId="4" fillId="3" borderId="19" xfId="0" applyNumberFormat="1" applyFont="1" applyFill="1" applyBorder="1" applyProtection="1">
      <protection locked="0"/>
    </xf>
    <xf numFmtId="1" fontId="4" fillId="3" borderId="20" xfId="0" applyNumberFormat="1" applyFont="1" applyFill="1" applyBorder="1" applyProtection="1">
      <protection locked="0"/>
    </xf>
    <xf numFmtId="2" fontId="2" fillId="0" borderId="18" xfId="0" applyNumberFormat="1" applyFont="1" applyBorder="1"/>
    <xf numFmtId="2" fontId="2" fillId="0" borderId="21" xfId="0" applyNumberFormat="1" applyFont="1" applyBorder="1"/>
    <xf numFmtId="2" fontId="2" fillId="0" borderId="22" xfId="0" applyNumberFormat="1" applyFont="1" applyBorder="1"/>
    <xf numFmtId="165" fontId="2" fillId="2" borderId="2" xfId="0" applyNumberFormat="1" applyFont="1" applyFill="1" applyBorder="1"/>
    <xf numFmtId="165" fontId="2" fillId="2" borderId="3" xfId="0" applyNumberFormat="1" applyFont="1" applyFill="1" applyBorder="1"/>
    <xf numFmtId="165" fontId="2" fillId="2" borderId="4" xfId="0" applyNumberFormat="1" applyFont="1" applyFill="1" applyBorder="1"/>
    <xf numFmtId="165" fontId="1" fillId="2" borderId="10" xfId="0" applyNumberFormat="1" applyFont="1" applyFill="1" applyBorder="1"/>
    <xf numFmtId="165" fontId="1" fillId="2" borderId="1" xfId="0" applyNumberFormat="1" applyFont="1" applyFill="1" applyBorder="1"/>
    <xf numFmtId="0" fontId="17" fillId="0" borderId="16" xfId="0" applyFont="1" applyBorder="1" applyAlignment="1">
      <alignment horizontal="center" wrapText="1"/>
    </xf>
    <xf numFmtId="0" fontId="18" fillId="0" borderId="0" xfId="0" applyFont="1" applyAlignment="1">
      <alignment horizontal="left"/>
    </xf>
    <xf numFmtId="0" fontId="16" fillId="2" borderId="0" xfId="0" applyFont="1" applyFill="1"/>
    <xf numFmtId="0" fontId="18" fillId="0" borderId="0" xfId="0" applyFont="1"/>
    <xf numFmtId="0" fontId="16" fillId="2" borderId="0" xfId="0" applyFont="1" applyFill="1" applyAlignment="1">
      <alignment horizontal="left"/>
    </xf>
    <xf numFmtId="0" fontId="16" fillId="0" borderId="0" xfId="0" applyFont="1"/>
    <xf numFmtId="167" fontId="16" fillId="2" borderId="0" xfId="0" applyNumberFormat="1" applyFont="1" applyFill="1"/>
    <xf numFmtId="166" fontId="16" fillId="0" borderId="0" xfId="0" applyNumberFormat="1" applyFont="1"/>
    <xf numFmtId="0" fontId="19" fillId="0" borderId="0" xfId="0" applyFont="1"/>
    <xf numFmtId="165" fontId="16" fillId="0" borderId="0" xfId="0" applyNumberFormat="1" applyFont="1"/>
    <xf numFmtId="1" fontId="16" fillId="0" borderId="0" xfId="0" applyNumberFormat="1" applyFont="1"/>
    <xf numFmtId="2" fontId="16" fillId="2" borderId="0" xfId="0" applyNumberFormat="1" applyFont="1" applyFill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67" fontId="7" fillId="0" borderId="0" xfId="0" applyNumberFormat="1" applyFont="1"/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DAB"/>
      <color rgb="FFBC0515"/>
      <color rgb="FF580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1017270</xdr:colOff>
      <xdr:row>0</xdr:row>
      <xdr:rowOff>38100</xdr:rowOff>
    </xdr:from>
    <xdr:to>
      <xdr:col>3</xdr:col>
      <xdr:colOff>605790</xdr:colOff>
      <xdr:row>0</xdr:row>
      <xdr:rowOff>512239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CCCAAFE-7C16-49D5-83C1-35A5048A9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0290" y="38100"/>
          <a:ext cx="960120" cy="474139"/>
        </a:xfrm>
        <a:prstGeom prst="rect">
          <a:avLst/>
        </a:prstGeom>
      </xdr:spPr>
    </xdr:pic>
    <xdr:clientData/>
  </xdr:twoCellAnchor>
  <xdr:twoCellAnchor editAs="oneCell">
    <xdr:from>
      <xdr:col>34</xdr:col>
      <xdr:colOff>247650</xdr:colOff>
      <xdr:row>0</xdr:row>
      <xdr:rowOff>60960</xdr:rowOff>
    </xdr:from>
    <xdr:to>
      <xdr:col>34</xdr:col>
      <xdr:colOff>1198245</xdr:colOff>
      <xdr:row>0</xdr:row>
      <xdr:rowOff>542719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18FD1695-9C13-49D8-8EBA-1906BAFCB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79140" y="60960"/>
          <a:ext cx="1017270" cy="474139"/>
        </a:xfrm>
        <a:prstGeom prst="rect">
          <a:avLst/>
        </a:prstGeom>
      </xdr:spPr>
    </xdr:pic>
    <xdr:clientData/>
  </xdr:twoCellAnchor>
  <xdr:twoCellAnchor editAs="oneCell">
    <xdr:from>
      <xdr:col>34</xdr:col>
      <xdr:colOff>228600</xdr:colOff>
      <xdr:row>18</xdr:row>
      <xdr:rowOff>0</xdr:rowOff>
    </xdr:from>
    <xdr:to>
      <xdr:col>34</xdr:col>
      <xdr:colOff>1198245</xdr:colOff>
      <xdr:row>20</xdr:row>
      <xdr:rowOff>62659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2A48EF20-BD29-41AD-A145-3BB40BF64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60090" y="7661910"/>
          <a:ext cx="1017270" cy="47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1"/>
  <sheetViews>
    <sheetView showGridLines="0" tabSelected="1" zoomScaleNormal="100" workbookViewId="0">
      <selection activeCell="C4" sqref="C4:K4"/>
    </sheetView>
  </sheetViews>
  <sheetFormatPr defaultColWidth="8.87890625" defaultRowHeight="14.35" x14ac:dyDescent="0.5"/>
  <cols>
    <col min="1" max="1" width="10.64453125" bestFit="1" customWidth="1"/>
    <col min="2" max="2" width="8.3515625" customWidth="1"/>
    <col min="3" max="3" width="20" style="25" customWidth="1"/>
    <col min="4" max="4" width="11.234375" customWidth="1"/>
    <col min="5" max="5" width="4" customWidth="1"/>
    <col min="6" max="6" width="4.1171875" customWidth="1"/>
    <col min="7" max="7" width="8.1171875" bestFit="1" customWidth="1"/>
    <col min="8" max="8" width="5.87890625" customWidth="1"/>
    <col min="9" max="9" width="5.41015625" customWidth="1"/>
    <col min="10" max="10" width="5.1171875" customWidth="1"/>
    <col min="11" max="11" width="4.64453125" customWidth="1"/>
    <col min="12" max="12" width="10.1171875" bestFit="1" customWidth="1"/>
    <col min="13" max="13" width="8.52734375" customWidth="1"/>
    <col min="14" max="14" width="8.41015625" bestFit="1" customWidth="1"/>
    <col min="15" max="16" width="5.234375" customWidth="1"/>
    <col min="17" max="17" width="9.1171875" customWidth="1"/>
    <col min="18" max="18" width="3.64453125" customWidth="1"/>
    <col min="19" max="19" width="6.1171875" customWidth="1"/>
    <col min="20" max="20" width="5.52734375" customWidth="1"/>
    <col min="21" max="21" width="8.41015625" bestFit="1" customWidth="1"/>
    <col min="22" max="22" width="5" customWidth="1"/>
    <col min="23" max="23" width="9.1171875" customWidth="1"/>
    <col min="24" max="24" width="3.234375" customWidth="1"/>
    <col min="25" max="25" width="6.234375" customWidth="1"/>
    <col min="26" max="26" width="5.52734375" customWidth="1"/>
    <col min="27" max="27" width="5.41015625" customWidth="1"/>
    <col min="28" max="28" width="5.1171875" customWidth="1"/>
    <col min="29" max="29" width="9.1171875" customWidth="1"/>
    <col min="30" max="30" width="3.52734375" customWidth="1"/>
    <col min="31" max="31" width="17.52734375" customWidth="1"/>
    <col min="32" max="32" width="6.234375" customWidth="1"/>
    <col min="33" max="33" width="5.234375" customWidth="1"/>
    <col min="34" max="34" width="11.234375" customWidth="1"/>
    <col min="35" max="35" width="18" customWidth="1"/>
    <col min="37" max="37" width="12.64453125" customWidth="1"/>
    <col min="38" max="38" width="6.52734375" customWidth="1"/>
  </cols>
  <sheetData>
    <row r="1" spans="1:35" ht="112.2" customHeight="1" thickBot="1" x14ac:dyDescent="1.1499999999999999">
      <c r="A1" s="49" t="s">
        <v>23</v>
      </c>
      <c r="B1" s="50"/>
      <c r="C1" s="50"/>
      <c r="D1" s="50"/>
      <c r="E1" s="50"/>
      <c r="F1" s="50"/>
      <c r="G1" s="50"/>
      <c r="H1" s="50"/>
      <c r="I1" s="50"/>
      <c r="J1" s="50"/>
      <c r="K1" s="51"/>
      <c r="L1" s="108"/>
      <c r="M1" s="108"/>
      <c r="N1" s="108"/>
      <c r="O1" s="108"/>
      <c r="P1" s="108"/>
      <c r="Q1" s="46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7.100000000000001" customHeight="1" x14ac:dyDescent="1.1000000000000001">
      <c r="A2" s="72" t="s">
        <v>15</v>
      </c>
      <c r="B2" s="73"/>
      <c r="C2" s="73"/>
      <c r="D2" s="73"/>
      <c r="E2" s="73"/>
      <c r="F2" s="73"/>
      <c r="G2" s="73"/>
      <c r="H2" s="73"/>
      <c r="I2" s="73"/>
      <c r="J2" s="73"/>
      <c r="K2" s="74"/>
      <c r="L2" s="109"/>
      <c r="M2" s="109"/>
      <c r="N2" s="109"/>
      <c r="O2" s="109"/>
      <c r="P2" s="109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7.100000000000001" customHeight="1" x14ac:dyDescent="1.1000000000000001">
      <c r="A3" s="45" t="s">
        <v>22</v>
      </c>
      <c r="B3" s="43"/>
      <c r="C3" s="75" t="s">
        <v>26</v>
      </c>
      <c r="D3" s="75"/>
      <c r="E3" s="75"/>
      <c r="F3" s="75"/>
      <c r="G3" s="75"/>
      <c r="H3" s="75"/>
      <c r="I3" s="75"/>
      <c r="J3" s="75"/>
      <c r="K3" s="76"/>
      <c r="L3" s="109"/>
      <c r="M3" s="109"/>
      <c r="N3" s="109"/>
      <c r="O3" s="109"/>
      <c r="P3" s="109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5">
      <c r="A4" s="57" t="s">
        <v>0</v>
      </c>
      <c r="B4" s="58"/>
      <c r="C4" s="59"/>
      <c r="D4" s="59"/>
      <c r="E4" s="59"/>
      <c r="F4" s="59"/>
      <c r="G4" s="59"/>
      <c r="H4" s="59"/>
      <c r="I4" s="59"/>
      <c r="J4" s="59"/>
      <c r="K4" s="60"/>
      <c r="L4" s="110"/>
      <c r="M4" s="110"/>
      <c r="N4" s="110"/>
      <c r="O4" s="110"/>
      <c r="P4" s="110"/>
      <c r="Q4" s="4"/>
    </row>
    <row r="5" spans="1:35" ht="14.7" thickBot="1" x14ac:dyDescent="0.55000000000000004">
      <c r="A5" s="37" t="s">
        <v>9</v>
      </c>
      <c r="B5" s="34"/>
      <c r="C5" s="61"/>
      <c r="D5" s="62"/>
      <c r="E5" s="62"/>
      <c r="F5" s="62"/>
      <c r="G5" s="62"/>
      <c r="H5" s="62"/>
      <c r="I5" s="62"/>
      <c r="J5" s="62"/>
      <c r="K5" s="63"/>
      <c r="L5" s="111"/>
      <c r="M5" s="111"/>
      <c r="N5" s="111"/>
      <c r="O5" s="111"/>
      <c r="P5" s="111"/>
      <c r="Q5" s="6"/>
    </row>
    <row r="6" spans="1:35" ht="14.7" thickBot="1" x14ac:dyDescent="0.5500000000000000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111"/>
      <c r="M6" s="111"/>
      <c r="N6" s="111"/>
      <c r="O6" s="112"/>
      <c r="P6" s="112"/>
      <c r="Q6" s="6"/>
    </row>
    <row r="7" spans="1:35" x14ac:dyDescent="0.5">
      <c r="A7" s="64" t="s">
        <v>6</v>
      </c>
      <c r="B7" s="65"/>
      <c r="C7" s="65"/>
      <c r="D7" s="65"/>
      <c r="E7" s="65"/>
      <c r="F7" s="65"/>
      <c r="G7" s="65"/>
      <c r="H7" s="66" t="s">
        <v>13</v>
      </c>
      <c r="I7" s="66"/>
      <c r="J7" s="66"/>
      <c r="K7" s="67"/>
      <c r="L7" s="7"/>
      <c r="M7" s="7"/>
      <c r="N7" s="7" t="s">
        <v>18</v>
      </c>
      <c r="O7" s="52"/>
      <c r="P7" s="52"/>
      <c r="Q7" s="8" t="s">
        <v>20</v>
      </c>
      <c r="R7" s="9"/>
      <c r="S7" s="9"/>
      <c r="T7" s="9"/>
      <c r="U7" s="9"/>
      <c r="V7" s="9"/>
    </row>
    <row r="8" spans="1:35" ht="16.350000000000001" x14ac:dyDescent="0.5">
      <c r="A8" s="55" t="s">
        <v>3</v>
      </c>
      <c r="B8" s="56"/>
      <c r="C8" s="56"/>
      <c r="D8" s="56"/>
      <c r="E8" s="56"/>
      <c r="F8" s="56"/>
      <c r="G8" s="35"/>
      <c r="H8" s="68" t="str">
        <f>IF(G8&gt;=1000,(TIME(23,59,0)-N8)+TIME(0,1,0),IF(AND(G8&lt;1000,G8&lt;&gt;""),TIME(14,0,0)+MROUND((TIME(10,0,0)-N8)/3,"00:01:00"),TEXT("0000","00\:00")))</f>
        <v>00:00</v>
      </c>
      <c r="I8" s="68"/>
      <c r="J8" s="68"/>
      <c r="K8" s="69"/>
      <c r="L8" s="10">
        <f>H8*1440</f>
        <v>0</v>
      </c>
      <c r="M8" s="7"/>
      <c r="N8" s="11">
        <f>TIME(TRUNC(G8/100),MOD(G8,100),0)+ROUNDDOWN((TRUNC(G8/100)/24)*1,0)</f>
        <v>0</v>
      </c>
      <c r="O8" s="8"/>
      <c r="P8" s="7"/>
      <c r="Q8" s="8" t="str">
        <f>H8</f>
        <v>00:00</v>
      </c>
      <c r="R8" s="9"/>
      <c r="S8" s="12"/>
      <c r="T8" s="13"/>
      <c r="U8" s="13"/>
      <c r="V8" s="13"/>
      <c r="W8" s="14"/>
    </row>
    <row r="9" spans="1:35" x14ac:dyDescent="0.5">
      <c r="A9" s="53" t="s">
        <v>4</v>
      </c>
      <c r="B9" s="54"/>
      <c r="C9" s="54"/>
      <c r="D9" s="54"/>
      <c r="E9" s="54"/>
      <c r="F9" s="54"/>
      <c r="G9" s="36"/>
      <c r="H9" s="70">
        <f>ROUND((G9*(TIME(14,0,0)+(TIME(10,0,)/3)))*2400,0)/2400</f>
        <v>0</v>
      </c>
      <c r="I9" s="70"/>
      <c r="J9" s="70"/>
      <c r="K9" s="71"/>
      <c r="L9" s="10">
        <f>(IF(LEN(H9)&gt;2,MID(H9,1,LEN(H9)-2),0)*60)</f>
        <v>0</v>
      </c>
      <c r="M9" s="7"/>
      <c r="N9" s="7"/>
      <c r="O9" s="8"/>
      <c r="P9" s="7"/>
      <c r="Q9" s="8">
        <f t="shared" ref="Q9:Q10" si="0">H9</f>
        <v>0</v>
      </c>
      <c r="R9" s="9"/>
      <c r="S9" s="9"/>
      <c r="T9" s="15"/>
      <c r="U9" s="15"/>
      <c r="V9" s="15"/>
      <c r="W9" s="16"/>
    </row>
    <row r="10" spans="1:35" ht="16.350000000000001" x14ac:dyDescent="0.5">
      <c r="A10" s="55" t="s">
        <v>5</v>
      </c>
      <c r="B10" s="56"/>
      <c r="C10" s="56"/>
      <c r="D10" s="56"/>
      <c r="E10" s="56"/>
      <c r="F10" s="56"/>
      <c r="G10" s="35"/>
      <c r="H10" s="68">
        <f>IF(G10&lt;=1400,N10,TIME(14,0,0)+MROUND(((N10-TIME(14,0,0))/3),"00:01:00"))</f>
        <v>0</v>
      </c>
      <c r="I10" s="68"/>
      <c r="J10" s="68"/>
      <c r="K10" s="69"/>
      <c r="L10" s="10">
        <f>H10*1440</f>
        <v>0</v>
      </c>
      <c r="M10" s="17"/>
      <c r="N10" s="11">
        <f>TIME(TRUNC(G10/100),MOD(G10,100),0)+ROUNDDOWN((TRUNC(G10/100)/24)*1,0)</f>
        <v>0</v>
      </c>
      <c r="O10" s="8"/>
      <c r="P10" s="7"/>
      <c r="Q10" s="8">
        <f t="shared" si="0"/>
        <v>0</v>
      </c>
      <c r="R10" s="9"/>
      <c r="S10" s="9"/>
      <c r="T10" s="13"/>
      <c r="U10" s="13"/>
      <c r="V10" s="13"/>
      <c r="W10" s="14"/>
    </row>
    <row r="11" spans="1:35" x14ac:dyDescent="0.5">
      <c r="A11" s="83" t="s">
        <v>19</v>
      </c>
      <c r="B11" s="84"/>
      <c r="C11" s="84"/>
      <c r="D11" s="84"/>
      <c r="E11" s="84"/>
      <c r="F11" s="84"/>
      <c r="G11" s="84"/>
      <c r="H11" s="85">
        <f>Q8+Q9+Q10</f>
        <v>0</v>
      </c>
      <c r="I11" s="58"/>
      <c r="J11" s="58"/>
      <c r="K11" s="86"/>
      <c r="L11" s="7"/>
      <c r="M11" s="7"/>
      <c r="N11" s="7"/>
      <c r="O11" s="7"/>
      <c r="P11" s="7"/>
      <c r="Q11" s="18"/>
      <c r="R11" s="9"/>
      <c r="S11" s="9"/>
      <c r="T11" s="9"/>
      <c r="U11" s="9"/>
      <c r="V11" s="9"/>
    </row>
    <row r="12" spans="1:35" ht="14.7" thickBot="1" x14ac:dyDescent="0.55000000000000004">
      <c r="A12" s="90" t="s">
        <v>21</v>
      </c>
      <c r="B12" s="91"/>
      <c r="C12" s="91"/>
      <c r="D12" s="91"/>
      <c r="E12" s="91"/>
      <c r="F12" s="91"/>
      <c r="G12" s="91"/>
      <c r="H12" s="92">
        <f>H11*24</f>
        <v>0</v>
      </c>
      <c r="I12" s="92"/>
      <c r="J12" s="92"/>
      <c r="K12" s="93"/>
      <c r="L12" s="7"/>
      <c r="M12" s="7"/>
      <c r="N12" s="7"/>
      <c r="O12" s="7"/>
      <c r="P12" s="7"/>
      <c r="Q12" s="18"/>
      <c r="R12" s="9"/>
      <c r="S12" s="9"/>
      <c r="T12" s="9"/>
      <c r="U12" s="9"/>
      <c r="V12" s="9"/>
    </row>
    <row r="13" spans="1:35" ht="14.7" thickBot="1" x14ac:dyDescent="0.55000000000000004">
      <c r="A13" s="19"/>
      <c r="B13" s="19"/>
      <c r="C13" s="19"/>
      <c r="D13" s="19"/>
      <c r="E13" s="19"/>
      <c r="F13" s="19"/>
      <c r="G13" s="3"/>
      <c r="H13" s="38"/>
      <c r="I13" s="38"/>
      <c r="J13" s="38"/>
      <c r="K13" s="38"/>
      <c r="L13" s="38"/>
      <c r="M13" s="38"/>
      <c r="N13" s="38"/>
      <c r="O13" s="38"/>
      <c r="P13" s="38"/>
      <c r="Q13" s="9"/>
      <c r="R13" s="9"/>
      <c r="S13" s="9"/>
      <c r="T13" s="9"/>
      <c r="U13" s="9"/>
      <c r="V13" s="9"/>
    </row>
    <row r="14" spans="1:35" x14ac:dyDescent="0.5">
      <c r="A14" s="103" t="s">
        <v>7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5"/>
      <c r="L14" s="38"/>
      <c r="M14" s="38"/>
      <c r="N14" s="38"/>
      <c r="O14" s="38"/>
      <c r="P14" s="38"/>
    </row>
    <row r="15" spans="1:35" x14ac:dyDescent="0.5">
      <c r="A15" s="106" t="s">
        <v>8</v>
      </c>
      <c r="B15" s="107"/>
      <c r="C15" s="107"/>
      <c r="D15" s="107"/>
      <c r="E15" s="107"/>
      <c r="F15" s="107"/>
      <c r="G15" s="107"/>
      <c r="H15" s="94"/>
      <c r="I15" s="95"/>
      <c r="J15" s="95"/>
      <c r="K15" s="96"/>
      <c r="L15" s="20"/>
      <c r="M15" s="38"/>
      <c r="N15" s="38"/>
      <c r="O15" s="38"/>
      <c r="P15" s="38"/>
    </row>
    <row r="16" spans="1:35" x14ac:dyDescent="0.5">
      <c r="A16" s="55" t="s">
        <v>10</v>
      </c>
      <c r="B16" s="56"/>
      <c r="C16" s="56"/>
      <c r="D16" s="56"/>
      <c r="E16" s="56"/>
      <c r="F16" s="56"/>
      <c r="G16" s="56"/>
      <c r="H16" s="97"/>
      <c r="I16" s="98"/>
      <c r="J16" s="98"/>
      <c r="K16" s="99"/>
      <c r="L16" s="4"/>
      <c r="M16" s="38" t="s">
        <v>25</v>
      </c>
      <c r="N16" s="38">
        <v>127.33</v>
      </c>
      <c r="O16" s="39"/>
      <c r="P16" s="38"/>
    </row>
    <row r="17" spans="1:29" ht="16.7" thickBot="1" x14ac:dyDescent="0.55000000000000004">
      <c r="A17" s="47" t="s">
        <v>16</v>
      </c>
      <c r="B17" s="48"/>
      <c r="C17" s="48"/>
      <c r="D17" s="48"/>
      <c r="E17" s="48"/>
      <c r="F17" s="48"/>
      <c r="G17" s="48"/>
      <c r="H17" s="100">
        <f>(H15* N16*N18)+(H16* N17*N18)</f>
        <v>0</v>
      </c>
      <c r="I17" s="101"/>
      <c r="J17" s="101"/>
      <c r="K17" s="102"/>
      <c r="L17" s="40"/>
      <c r="M17" s="40" t="s">
        <v>24</v>
      </c>
      <c r="N17" s="40">
        <v>289.62</v>
      </c>
      <c r="O17" s="40"/>
      <c r="P17" s="7"/>
      <c r="Q17" s="18"/>
      <c r="R17" s="21"/>
      <c r="S17" s="22"/>
      <c r="T17" s="22"/>
      <c r="U17" s="23"/>
      <c r="V17" s="3"/>
      <c r="W17" s="18"/>
      <c r="X17" s="21"/>
      <c r="Y17" s="22"/>
      <c r="Z17" s="22"/>
      <c r="AA17" s="23"/>
      <c r="AB17" s="3"/>
      <c r="AC17" s="24"/>
    </row>
    <row r="18" spans="1:29" ht="18.350000000000001" thickBot="1" x14ac:dyDescent="0.65">
      <c r="A18" s="9"/>
      <c r="B18" s="41"/>
      <c r="C18" s="44"/>
      <c r="D18" s="41"/>
      <c r="E18" s="41"/>
      <c r="F18" s="41"/>
      <c r="G18" s="41"/>
      <c r="H18" s="109"/>
      <c r="I18" s="109"/>
      <c r="J18" s="119"/>
      <c r="K18" s="114"/>
      <c r="L18" s="120"/>
      <c r="M18" s="121" t="s">
        <v>14</v>
      </c>
      <c r="N18" s="122">
        <v>1.4983040000000001</v>
      </c>
      <c r="O18" s="38"/>
      <c r="P18" s="38"/>
      <c r="Q18" s="26"/>
      <c r="R18" s="9"/>
      <c r="S18" s="42"/>
      <c r="T18" s="22"/>
      <c r="U18" s="16"/>
      <c r="V18" s="9"/>
      <c r="W18" s="26"/>
      <c r="X18" s="9"/>
      <c r="Y18" s="22"/>
      <c r="Z18" s="22"/>
      <c r="AA18" s="16"/>
      <c r="AB18" s="9"/>
      <c r="AC18" s="26"/>
    </row>
    <row r="19" spans="1:29" ht="18" x14ac:dyDescent="0.6">
      <c r="A19" s="87" t="s">
        <v>11</v>
      </c>
      <c r="B19" s="88"/>
      <c r="C19" s="88"/>
      <c r="D19" s="88"/>
      <c r="E19" s="88"/>
      <c r="F19" s="88"/>
      <c r="G19" s="88"/>
      <c r="H19" s="88"/>
      <c r="I19" s="88"/>
      <c r="J19" s="88"/>
      <c r="K19" s="89"/>
      <c r="L19" s="38"/>
      <c r="M19" s="123"/>
      <c r="N19" s="123"/>
      <c r="O19" s="38"/>
      <c r="P19" s="38"/>
    </row>
    <row r="20" spans="1:29" x14ac:dyDescent="0.5">
      <c r="A20" s="80" t="s">
        <v>12</v>
      </c>
      <c r="B20" s="81"/>
      <c r="C20" s="81"/>
      <c r="D20" s="81"/>
      <c r="E20" s="81"/>
      <c r="F20" s="81"/>
      <c r="G20" s="81"/>
      <c r="H20" s="81"/>
      <c r="I20" s="81"/>
      <c r="J20" s="81"/>
      <c r="K20" s="82"/>
      <c r="L20" s="38"/>
      <c r="M20" s="123"/>
      <c r="N20" s="123"/>
      <c r="O20" s="123"/>
      <c r="P20" s="38"/>
    </row>
    <row r="21" spans="1:29" x14ac:dyDescent="0.5">
      <c r="A21" s="80" t="s">
        <v>17</v>
      </c>
      <c r="B21" s="81"/>
      <c r="C21" s="81"/>
      <c r="D21" s="81"/>
      <c r="E21" s="81"/>
      <c r="F21" s="81"/>
      <c r="G21" s="81"/>
      <c r="H21" s="81"/>
      <c r="I21" s="81"/>
      <c r="J21" s="81"/>
      <c r="K21" s="82"/>
      <c r="L21" s="113"/>
      <c r="M21" s="111"/>
      <c r="N21" s="111"/>
      <c r="O21" s="111"/>
      <c r="P21" s="111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27"/>
    </row>
    <row r="22" spans="1:29" x14ac:dyDescent="0.5">
      <c r="A22" s="77" t="s">
        <v>2</v>
      </c>
      <c r="B22" s="78"/>
      <c r="C22" s="78"/>
      <c r="D22" s="78"/>
      <c r="E22" s="78"/>
      <c r="F22" s="78"/>
      <c r="G22" s="78"/>
      <c r="H22" s="78"/>
      <c r="I22" s="78"/>
      <c r="J22" s="78"/>
      <c r="K22" s="79"/>
      <c r="L22" s="113"/>
      <c r="M22" s="113"/>
      <c r="N22" s="116"/>
      <c r="O22" s="110"/>
      <c r="P22" s="113"/>
    </row>
    <row r="23" spans="1:29" ht="14.7" thickBot="1" x14ac:dyDescent="0.55000000000000004">
      <c r="A23" s="29" t="s">
        <v>1</v>
      </c>
      <c r="B23" s="31"/>
      <c r="C23" s="30"/>
      <c r="D23" s="31"/>
      <c r="E23" s="31"/>
      <c r="F23" s="31"/>
      <c r="G23" s="31"/>
      <c r="H23" s="31"/>
      <c r="I23" s="31"/>
      <c r="J23" s="31"/>
      <c r="K23" s="32"/>
      <c r="L23" s="113"/>
      <c r="M23" s="113"/>
      <c r="N23" s="113"/>
      <c r="O23" s="116"/>
      <c r="P23" s="110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9" x14ac:dyDescent="0.5">
      <c r="L24" s="113"/>
      <c r="M24" s="117"/>
      <c r="N24" s="113"/>
      <c r="O24" s="113"/>
      <c r="P24" s="116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x14ac:dyDescent="0.5">
      <c r="A25" s="113"/>
      <c r="B25" s="113"/>
      <c r="C25" s="118"/>
      <c r="D25" s="113"/>
      <c r="E25" s="113"/>
      <c r="F25" s="113"/>
      <c r="G25" s="113"/>
      <c r="H25" s="113"/>
      <c r="I25" s="113"/>
      <c r="J25" s="113"/>
      <c r="K25" s="113"/>
      <c r="L25" s="113"/>
      <c r="M25" s="117"/>
      <c r="N25" s="115"/>
      <c r="O25" s="113"/>
      <c r="P25" s="113"/>
    </row>
    <row r="26" spans="1:29" x14ac:dyDescent="0.5">
      <c r="A26" s="113"/>
      <c r="B26" s="113"/>
      <c r="C26" s="118"/>
      <c r="D26" s="113"/>
      <c r="E26" s="113"/>
      <c r="F26" s="113"/>
      <c r="G26" s="113"/>
      <c r="H26" s="113"/>
      <c r="I26" s="113"/>
      <c r="J26" s="113"/>
      <c r="K26" s="113"/>
      <c r="L26" s="113"/>
      <c r="M26" s="117"/>
      <c r="N26" s="113"/>
      <c r="O26" s="33"/>
    </row>
    <row r="27" spans="1:29" ht="14.6" customHeight="1" x14ac:dyDescent="0.5">
      <c r="A27" s="113"/>
      <c r="B27" s="113"/>
      <c r="C27" s="118"/>
      <c r="D27" s="113"/>
      <c r="E27" s="113"/>
      <c r="F27" s="113"/>
      <c r="G27" s="113"/>
      <c r="H27" s="113"/>
      <c r="I27" s="113"/>
      <c r="J27" s="113"/>
      <c r="K27" s="113"/>
      <c r="L27" s="113"/>
      <c r="M27" s="117"/>
      <c r="N27" s="113"/>
      <c r="P27" s="33"/>
    </row>
    <row r="28" spans="1:29" x14ac:dyDescent="0.5">
      <c r="A28" s="113"/>
      <c r="B28" s="113"/>
      <c r="C28" s="118"/>
      <c r="D28" s="113"/>
      <c r="E28" s="113"/>
      <c r="F28" s="113"/>
      <c r="G28" s="113"/>
      <c r="H28" s="113"/>
      <c r="I28" s="113"/>
      <c r="J28" s="113"/>
      <c r="K28" s="113"/>
      <c r="L28" s="113"/>
      <c r="M28" s="117"/>
      <c r="N28" s="113"/>
    </row>
    <row r="29" spans="1:29" x14ac:dyDescent="0.5">
      <c r="A29" s="113"/>
      <c r="B29" s="113"/>
      <c r="C29" s="118"/>
      <c r="D29" s="113"/>
      <c r="E29" s="113"/>
      <c r="F29" s="113"/>
      <c r="G29" s="113"/>
      <c r="H29" s="113"/>
      <c r="I29" s="113"/>
      <c r="J29" s="113"/>
      <c r="K29" s="113"/>
      <c r="L29" s="113"/>
      <c r="M29" s="117"/>
      <c r="N29" s="113"/>
    </row>
    <row r="30" spans="1:29" x14ac:dyDescent="0.5">
      <c r="A30" s="113"/>
      <c r="B30" s="113"/>
      <c r="C30" s="118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</row>
    <row r="31" spans="1:29" x14ac:dyDescent="0.5">
      <c r="A31" s="113"/>
      <c r="B31" s="113"/>
      <c r="C31" s="118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</row>
    <row r="32" spans="1:29" x14ac:dyDescent="0.5">
      <c r="A32" s="113"/>
      <c r="B32" s="113"/>
      <c r="C32" s="118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</row>
    <row r="33" spans="1:14" x14ac:dyDescent="0.5">
      <c r="A33" s="113"/>
      <c r="B33" s="113"/>
      <c r="C33" s="118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</row>
    <row r="35" spans="1:14" ht="14.6" customHeight="1" x14ac:dyDescent="0.5"/>
    <row r="36" spans="1:14" ht="16.95" customHeight="1" x14ac:dyDescent="0.5"/>
    <row r="37" spans="1:14" ht="16.100000000000001" customHeight="1" x14ac:dyDescent="0.5"/>
    <row r="38" spans="1:14" ht="16.2" customHeight="1" x14ac:dyDescent="0.5"/>
    <row r="39" spans="1:14" ht="16.5" customHeight="1" x14ac:dyDescent="0.5"/>
    <row r="41" spans="1:14" ht="16.5" customHeight="1" x14ac:dyDescent="0.5"/>
  </sheetData>
  <sheetProtection algorithmName="SHA-512" hashValue="eaM+N8t5Yy88dz0OdDIbDbo5XmlyFJTp7O0ad7NVx3yKH+dwfA6albDVSZmy4gHpywgTNwWfKUrdFhsbHuDXvA==" saltValue="VJJcCipC79GDo0JVhlYl2g==" spinCount="100000" sheet="1" selectLockedCells="1"/>
  <mergeCells count="30">
    <mergeCell ref="A22:K22"/>
    <mergeCell ref="A20:K20"/>
    <mergeCell ref="A11:G11"/>
    <mergeCell ref="H11:K11"/>
    <mergeCell ref="H10:K10"/>
    <mergeCell ref="A21:K21"/>
    <mergeCell ref="A19:K19"/>
    <mergeCell ref="A10:F10"/>
    <mergeCell ref="A12:G12"/>
    <mergeCell ref="H12:K12"/>
    <mergeCell ref="H15:K15"/>
    <mergeCell ref="H16:K16"/>
    <mergeCell ref="H17:K17"/>
    <mergeCell ref="A14:K14"/>
    <mergeCell ref="A15:G15"/>
    <mergeCell ref="A16:G16"/>
    <mergeCell ref="A17:G17"/>
    <mergeCell ref="A1:K1"/>
    <mergeCell ref="O7:P7"/>
    <mergeCell ref="A9:F9"/>
    <mergeCell ref="A8:F8"/>
    <mergeCell ref="A4:B4"/>
    <mergeCell ref="C4:K4"/>
    <mergeCell ref="C5:K5"/>
    <mergeCell ref="A7:G7"/>
    <mergeCell ref="H7:K7"/>
    <mergeCell ref="H8:K8"/>
    <mergeCell ref="H9:K9"/>
    <mergeCell ref="A2:K2"/>
    <mergeCell ref="C3:K3"/>
  </mergeCells>
  <pageMargins left="0.7" right="0.7" top="0.75" bottom="0.75" header="0.3" footer="0.3"/>
  <pageSetup paperSize="9" scale="49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13c4e7-c6fe-47f6-b16c-704119fa4fe4" xsi:nil="true"/>
    <lcf76f155ced4ddcb4097134ff3c332f xmlns="757a9596-9e5e-45d3-ae4c-05baa65b727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871825BBB10184D8E40C2AFC972F65D" ma:contentTypeVersion="12" ma:contentTypeDescription="Opret et nyt dokument." ma:contentTypeScope="" ma:versionID="59e1ae2a05f89f2d9e93686e736768f0">
  <xsd:schema xmlns:xsd="http://www.w3.org/2001/XMLSchema" xmlns:xs="http://www.w3.org/2001/XMLSchema" xmlns:p="http://schemas.microsoft.com/office/2006/metadata/properties" xmlns:ns2="757a9596-9e5e-45d3-ae4c-05baa65b7273" xmlns:ns3="3413c4e7-c6fe-47f6-b16c-704119fa4fe4" targetNamespace="http://schemas.microsoft.com/office/2006/metadata/properties" ma:root="true" ma:fieldsID="0b633a31a58618329feb4b768a614526" ns2:_="" ns3:_="">
    <xsd:import namespace="757a9596-9e5e-45d3-ae4c-05baa65b7273"/>
    <xsd:import namespace="3413c4e7-c6fe-47f6-b16c-704119fa4fe4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7a9596-9e5e-45d3-ae4c-05baa65b727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ledmærker" ma:readOnly="false" ma:fieldId="{5cf76f15-5ced-4ddc-b409-7134ff3c332f}" ma:taxonomyMulti="true" ma:sspId="99e2878a-b51a-4a91-9340-6ab835966a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3c4e7-c6fe-47f6-b16c-704119fa4fe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380a0c4-9816-468e-aa61-4dfb09e4fcd1}" ma:internalName="TaxCatchAll" ma:showField="CatchAllData" ma:web="3413c4e7-c6fe-47f6-b16c-704119fa4f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5E3EF1-6831-490A-AA1D-D0005905F668}">
  <ds:schemaRefs>
    <ds:schemaRef ds:uri="http://schemas.microsoft.com/office/2006/metadata/properties"/>
    <ds:schemaRef ds:uri="http://schemas.microsoft.com/office/infopath/2007/PartnerControls"/>
    <ds:schemaRef ds:uri="3413c4e7-c6fe-47f6-b16c-704119fa4fe4"/>
    <ds:schemaRef ds:uri="757a9596-9e5e-45d3-ae4c-05baa65b7273"/>
  </ds:schemaRefs>
</ds:datastoreItem>
</file>

<file path=customXml/itemProps2.xml><?xml version="1.0" encoding="utf-8"?>
<ds:datastoreItem xmlns:ds="http://schemas.openxmlformats.org/officeDocument/2006/customXml" ds:itemID="{EA4F1F66-17A7-4B39-9D61-73B46DAC7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7a9596-9e5e-45d3-ae4c-05baa65b7273"/>
    <ds:schemaRef ds:uri="3413c4e7-c6fe-47f6-b16c-704119fa4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8F088A-7666-44A5-8359-C1520FF5A9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Inger Bjerrum Bentzon</dc:creator>
  <cp:lastModifiedBy>DMpF</cp:lastModifiedBy>
  <cp:lastPrinted>2019-10-23T07:38:41Z</cp:lastPrinted>
  <dcterms:created xsi:type="dcterms:W3CDTF">2015-06-05T18:19:34Z</dcterms:created>
  <dcterms:modified xsi:type="dcterms:W3CDTF">2023-03-09T16:07:38Z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0x010100B871825BBB10184D8E40C2AFC972F65D</vt:lpwstr>
  </property>
  <property fmtid="{D5CDD505-2E9C-101B-9397-08002B2CF9AE}" pid="3" name="Order">
    <vt:r8>364500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